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3.5\compartido de nominas\JONATHAN TAMBITO\INFORMACIÓN PÚBLICA 021\"/>
    </mc:Choice>
  </mc:AlternateContent>
  <xr:revisionPtr revIDLastSave="0" documentId="13_ncr:1_{5B8F54A5-D41E-4D63-8BCC-D0937609121E}" xr6:coauthVersionLast="47" xr6:coauthVersionMax="47" xr10:uidLastSave="{00000000-0000-0000-0000-000000000000}"/>
  <bookViews>
    <workbookView xWindow="-120" yWindow="-120" windowWidth="29040" windowHeight="16440" tabRatio="772" xr2:uid="{00000000-000D-0000-FFFF-FFFF00000000}"/>
  </bookViews>
  <sheets>
    <sheet name="N4" sheetId="9" r:id="rId1"/>
  </sheets>
  <definedNames>
    <definedName name="_xlnm._FilterDatabase" localSheetId="0" hidden="1">'N4'!$A$11:$Y$36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5" i="9" l="1"/>
  <c r="Y21" i="9"/>
  <c r="Y24" i="9"/>
  <c r="W12" i="9"/>
  <c r="W13" i="9"/>
  <c r="Y13" i="9" s="1"/>
  <c r="W14" i="9"/>
  <c r="Y14" i="9" s="1"/>
  <c r="W15" i="9"/>
  <c r="W16" i="9"/>
  <c r="Y16" i="9" s="1"/>
  <c r="W17" i="9"/>
  <c r="Y17" i="9" s="1"/>
  <c r="W18" i="9"/>
  <c r="Y18" i="9" s="1"/>
  <c r="W19" i="9"/>
  <c r="Y19" i="9" s="1"/>
  <c r="W20" i="9"/>
  <c r="Y20" i="9" s="1"/>
  <c r="W21" i="9"/>
  <c r="W22" i="9"/>
  <c r="Y22" i="9" s="1"/>
  <c r="W23" i="9"/>
  <c r="Y23" i="9" s="1"/>
  <c r="W24" i="9"/>
  <c r="W25" i="9"/>
  <c r="Y25" i="9" s="1"/>
  <c r="W26" i="9"/>
  <c r="Y26" i="9" s="1"/>
  <c r="W27" i="9"/>
  <c r="Y27" i="9" s="1"/>
  <c r="W28" i="9"/>
  <c r="Y28" i="9" s="1"/>
  <c r="W29" i="9"/>
  <c r="Y29" i="9" s="1"/>
  <c r="W30" i="9"/>
  <c r="Y30" i="9" s="1"/>
  <c r="W31" i="9"/>
  <c r="Y31" i="9" s="1"/>
  <c r="W32" i="9"/>
  <c r="Y32" i="9" s="1"/>
  <c r="W33" i="9"/>
  <c r="Y33" i="9" s="1"/>
  <c r="W34" i="9"/>
  <c r="Y34" i="9" s="1"/>
  <c r="W35" i="9"/>
  <c r="Y35" i="9" s="1"/>
  <c r="W36" i="9"/>
  <c r="Y36" i="9" s="1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Y12" i="9" l="1"/>
  <c r="C12" i="9"/>
</calcChain>
</file>

<file path=xl/sharedStrings.xml><?xml version="1.0" encoding="utf-8"?>
<sst xmlns="http://schemas.openxmlformats.org/spreadsheetml/2006/main" count="134" uniqueCount="99">
  <si>
    <t>CARGO</t>
  </si>
  <si>
    <t>DEPENDENCIA</t>
  </si>
  <si>
    <t xml:space="preserve">No. </t>
  </si>
  <si>
    <t>Renglón</t>
  </si>
  <si>
    <t>Nombres y Apellidos (Empleado/Servidor Público)</t>
  </si>
  <si>
    <t>NUMERAL 4 - REMUNERACIONES DE EMPLEADOS Y SERVIDORES PÚBLICOS</t>
  </si>
  <si>
    <r>
      <t xml:space="preserve">ENTIDAD: </t>
    </r>
    <r>
      <rPr>
        <sz val="12"/>
        <color theme="1"/>
        <rFont val="Calibri"/>
        <family val="2"/>
        <scheme val="minor"/>
      </rPr>
      <t>MINISTERIO DE TRABAJO Y PREVISION SOCIAL</t>
    </r>
  </si>
  <si>
    <r>
      <t xml:space="preserve">DIRECCIÓN: </t>
    </r>
    <r>
      <rPr>
        <sz val="12"/>
        <color theme="1"/>
        <rFont val="Calibri"/>
        <family val="2"/>
        <scheme val="minor"/>
      </rPr>
      <t>DIRECCIÓN DE RECURSOS HUMANOS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</si>
  <si>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09:00 A 17:00 HORAS</t>
    </r>
  </si>
  <si>
    <r>
      <t xml:space="preserve">TELÉFONO: </t>
    </r>
    <r>
      <rPr>
        <sz val="12"/>
        <color theme="1"/>
        <rFont val="Calibri"/>
        <family val="2"/>
        <scheme val="minor"/>
      </rPr>
      <t>24222500, 01, 02 Y 03</t>
    </r>
  </si>
  <si>
    <r>
      <t xml:space="preserve">DIRECTOR: </t>
    </r>
    <r>
      <rPr>
        <sz val="12"/>
        <color theme="1"/>
        <rFont val="Calibri"/>
        <family val="2"/>
        <scheme val="minor"/>
      </rPr>
      <t>JOSE ERNESTO MARTINEZ MEZA</t>
    </r>
  </si>
  <si>
    <r>
      <t>ENCARGADO DE ACTUALIZACIÓN:</t>
    </r>
    <r>
      <rPr>
        <sz val="12"/>
        <color theme="1"/>
        <rFont val="Calibri"/>
        <family val="2"/>
        <scheme val="minor"/>
      </rPr>
      <t xml:space="preserve"> EDGAR ANTONIO LEMUS</t>
    </r>
  </si>
  <si>
    <t>SALARIO /JORNAL</t>
  </si>
  <si>
    <t>BONIF. PROFESIONAL</t>
  </si>
  <si>
    <t>BONO ACUERDO GUBERNATIVO 66-2000</t>
  </si>
  <si>
    <t>BONO POR COMPLEMENTO AL SALARIO</t>
  </si>
  <si>
    <t>BONO DE TRANSPORTE MINISTERIO DE TRABAJO</t>
  </si>
  <si>
    <t>BONO PARA LA ADMON. APORTE ADULTO MAYOR</t>
  </si>
  <si>
    <t>BONO PARA LA RECREACION</t>
  </si>
  <si>
    <t>BONO EMPLEO DIGNO</t>
  </si>
  <si>
    <t>BONO POR FACILITACION Y APOYO A LA DEF. DER. LAB.</t>
  </si>
  <si>
    <t>BONO POR RESP DESARROLLO RELAC LABORALES</t>
  </si>
  <si>
    <t>BONO SERIE EJECUTIVA MINTRAB</t>
  </si>
  <si>
    <t>COMPLEMENTO PERSONAL AL SALARIO. PERSONAL PERMANENTE</t>
  </si>
  <si>
    <t>GASTOS DE REPRESENTACION</t>
  </si>
  <si>
    <t>TOTAL</t>
  </si>
  <si>
    <t>TOTAL DESCTOS REALIZADOS</t>
  </si>
  <si>
    <t>SALARIO LIQUIDO PAGADO</t>
  </si>
  <si>
    <t>PARTIDA PRESUPUESTARIA</t>
  </si>
  <si>
    <t>OBSERVACIONES</t>
  </si>
  <si>
    <t>BONO POR DESEMPEÑO ESTRAGÉGICO</t>
  </si>
  <si>
    <r>
      <t xml:space="preserve">CORRESPONDE AL MES DE: </t>
    </r>
    <r>
      <rPr>
        <sz val="12"/>
        <color theme="1"/>
        <rFont val="Calibri"/>
        <family val="2"/>
        <scheme val="minor"/>
      </rPr>
      <t>ABRIL DE 2026</t>
    </r>
  </si>
  <si>
    <r>
      <t xml:space="preserve">FECHA DE ACTUALIZACIÓN: </t>
    </r>
    <r>
      <rPr>
        <sz val="12"/>
        <color theme="1"/>
        <rFont val="Calibri"/>
        <family val="2"/>
        <scheme val="minor"/>
      </rPr>
      <t>30 DE ABRIL  DE 2026</t>
    </r>
  </si>
  <si>
    <t>11130010-000-00-0101-0001-01-01-00-000-008-000-021-00006</t>
  </si>
  <si>
    <t>11130010-000-00-0101-0003-01-01-00-000-008-000-021-00002</t>
  </si>
  <si>
    <t>11130010-000-00-0101-0003-01-01-00-000-008-000-021-00007</t>
  </si>
  <si>
    <t>11130010-000-00-0101-0003-10-01-00-000-007-000-021-00008</t>
  </si>
  <si>
    <t>11130010-000-00-0101-0008-01-01-00-000-001-000-021-00005</t>
  </si>
  <si>
    <t>11130010-000-00-0101-0008-01-01-00-000-001-000-021-00006</t>
  </si>
  <si>
    <t>11130010-000-00-0101-0008-01-01-00-000-001-000-021-00007</t>
  </si>
  <si>
    <t>11130010-000-00-0101-0008-01-01-00-000-001-000-021-00013</t>
  </si>
  <si>
    <t>11130010-000-00-0101-0000-01-16-00-000-001-000-021-00062</t>
  </si>
  <si>
    <t>11130010-000-00-0101-0000-01-16-00-000-001-000-021-00063</t>
  </si>
  <si>
    <t>11130010-000-00-0101-0000-01-16-00-000-001-000-021-00064</t>
  </si>
  <si>
    <t>11130010-000-00-0101-0000-01-16-00-000-001-000-021-00065</t>
  </si>
  <si>
    <t>11130010-000-00-0101-0000-01-16-00-000-001-000-021-00066</t>
  </si>
  <si>
    <t>11130010-000-00-0101-0000-01-16-00-000-001-000-021-00067</t>
  </si>
  <si>
    <t>11130010-000-00-0101-0002-01-01-00-000-008-000-021-00002</t>
  </si>
  <si>
    <t>11130010-000-00-0101-0002-01-01-00-000-008-000-021-00003</t>
  </si>
  <si>
    <t>11130010-000-00-0101-0002-01-01-00-000-008-000-021-00008</t>
  </si>
  <si>
    <t>11130010-000-00-0101-0002-01-01-00-000-008-000-021-00009</t>
  </si>
  <si>
    <t>11130010-000-00-0101-0002-01-01-00-000-008-000-021-00010</t>
  </si>
  <si>
    <t>11130010-000-00-0101-0002-01-01-00-000-008-000-021-00011</t>
  </si>
  <si>
    <t>11130010-000-00-0101-0002-01-01-00-000-008-000-021-00012</t>
  </si>
  <si>
    <t>11130010-000-00-0101-0002-01-01-00-000-008-000-021-00013</t>
  </si>
  <si>
    <t>11130010-000-00-0101-0002-01-01-00-000-008-000-021-00014</t>
  </si>
  <si>
    <t>11130010-000-00-0101-0002-01-01-00-000-008-000-021-00023</t>
  </si>
  <si>
    <t>11130010-000-00-0101-0001-01-01-00-000-008-000-021-00005</t>
  </si>
  <si>
    <t>JAIME ARMANDO  BAUTISTA VASQUEZ</t>
  </si>
  <si>
    <t>RAMON AMILCAR  MAIRENA VARGAS</t>
  </si>
  <si>
    <t>CHRISTIAN ALEJANDRO  BELGARA CABRERA</t>
  </si>
  <si>
    <t>IVONNE ADRIANA  GARCIA  MELGOZA</t>
  </si>
  <si>
    <t>LUISA MARIA   GORDILLO LOBOS</t>
  </si>
  <si>
    <t>IRIS NOELIA  CORTEZ  PUAC</t>
  </si>
  <si>
    <t>DILAN ELIEL  RAMIREZ MORALES</t>
  </si>
  <si>
    <t>MARIA  DE LOS ANGELES  URIAS  FUENTES</t>
  </si>
  <si>
    <t>SANDRA YANET  JOJ PATZAN</t>
  </si>
  <si>
    <t>SHARON ROSSAMANDA  CISNEROS CANO</t>
  </si>
  <si>
    <t>SECIA AMANDA  VALDEZ AREVALO</t>
  </si>
  <si>
    <t>HILDA YOJANA  COX COS</t>
  </si>
  <si>
    <t>KAREN IBETTE  FUENTES VASQUEZ</t>
  </si>
  <si>
    <t>ROSITA  DE JESUS   ORDOÑEZ  BARILLAS</t>
  </si>
  <si>
    <t>ELVIN ROSALIO  MORALES DE LEON</t>
  </si>
  <si>
    <t>GUSTAVO  ADOLFO  GALICIA  GUTIERREZ</t>
  </si>
  <si>
    <t>ANTONY AMADEO  CANU LEON</t>
  </si>
  <si>
    <t>LUIS  GUILLERMO   BARRIOS CALDERON</t>
  </si>
  <si>
    <t>ANGEL  DE JESUS  LOPEZ GUZMAN</t>
  </si>
  <si>
    <t>MYNOR ALISON ISAI SABAN CHE</t>
  </si>
  <si>
    <t>HERBER  ANTONIO  BATRES  SANTE</t>
  </si>
  <si>
    <t>RONAL  GIOVANNI  RECINOS  CORTEZ</t>
  </si>
  <si>
    <t>EDI YOVANI  TOMAS  REYNOSO</t>
  </si>
  <si>
    <t>BRIGIDO   QUEZADA ORELLANA</t>
  </si>
  <si>
    <t>KEVIN ARMANDO  BOR MARTIN</t>
  </si>
  <si>
    <t>TÉCNICO EN SOPORTE TÉCNICO</t>
  </si>
  <si>
    <t>ENCARGADO DE SEGURIDAD INFORMÁTICA</t>
  </si>
  <si>
    <t>TÉCNICO DE BASE DE DATOS</t>
  </si>
  <si>
    <t>ANALISTA DE RECLUTAMIENTO Y SELECCIÓN</t>
  </si>
  <si>
    <t>ANALISTA DE ASUNTOS DE PROBIDAD</t>
  </si>
  <si>
    <t>TÉCNICO EN ASUNTOS DE PROBIDAD</t>
  </si>
  <si>
    <t>TRABAJADOR SOCIAL</t>
  </si>
  <si>
    <t>COORDINADOR DE DESARROLLO EN SISTEMAS</t>
  </si>
  <si>
    <t>ENCARGADO DE PROYECTOS DE DESARROLLO</t>
  </si>
  <si>
    <t>TÉCNICO II EN DESARRROLLO</t>
  </si>
  <si>
    <t>TÉCNICO I EN DESARROLLO</t>
  </si>
  <si>
    <t>DEPARTAMENTO DE SOPORTE TÉCNICO</t>
  </si>
  <si>
    <t>DEPARTAMENTO DE TELECOMUNICACIONES Y SERVIDORES</t>
  </si>
  <si>
    <t>DEPARTAMENTO DE RECLUTAMIENTO Y SELECCIÓN</t>
  </si>
  <si>
    <t>DESPACHO MINISTERIAL</t>
  </si>
  <si>
    <t>DEPARTAMENTO DE DESARROLLO Y APLICACIONES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</si>
</sst>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296574</xdr:colOff>
      <xdr:row>0</xdr:row>
      <xdr:rowOff>0</xdr:rowOff>
    </xdr:from>
    <xdr:to>
      <xdr:col>26</xdr:col>
      <xdr:colOff>99819</xdr:colOff>
      <xdr:row>8</xdr:row>
      <xdr:rowOff>90566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16DEDB-E9DB-4754-B126-C8CE80729B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23918574" y="0"/>
          <a:ext cx="3647882" cy="16145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47626</xdr:colOff>
      <xdr:row>0</xdr:row>
      <xdr:rowOff>111125</xdr:rowOff>
    </xdr:from>
    <xdr:to>
      <xdr:col>24</xdr:col>
      <xdr:colOff>1050701</xdr:colOff>
      <xdr:row>8</xdr:row>
      <xdr:rowOff>92771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763747-6E59-44DE-9EE9-10D794D38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36876" y="111125"/>
          <a:ext cx="3479574" cy="1505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36"/>
  <sheetViews>
    <sheetView tabSelected="1" zoomScale="70" zoomScaleNormal="70" zoomScaleSheetLayoutView="55" workbookViewId="0">
      <pane ySplit="11" topLeftCell="A12" activePane="bottomLeft" state="frozen"/>
      <selection pane="bottomLeft" activeCell="A19" sqref="A19"/>
    </sheetView>
  </sheetViews>
  <sheetFormatPr baseColWidth="10" defaultRowHeight="15" x14ac:dyDescent="0.25"/>
  <cols>
    <col min="1" max="1" width="9.28515625" style="10" bestFit="1" customWidth="1"/>
    <col min="2" max="2" width="65.85546875" style="10" customWidth="1"/>
    <col min="3" max="3" width="8.7109375" customWidth="1"/>
    <col min="4" max="4" width="54.85546875" bestFit="1" customWidth="1"/>
    <col min="5" max="5" width="49.28515625" bestFit="1" customWidth="1"/>
    <col min="6" max="6" width="61.5703125" bestFit="1" customWidth="1"/>
    <col min="7" max="7" width="16" customWidth="1"/>
    <col min="8" max="12" width="16.42578125" customWidth="1"/>
    <col min="13" max="18" width="16.42578125" hidden="1" customWidth="1"/>
    <col min="19" max="19" width="14.42578125" hidden="1" customWidth="1"/>
    <col min="20" max="20" width="19.85546875" hidden="1" customWidth="1"/>
    <col min="21" max="21" width="14.5703125" hidden="1" customWidth="1"/>
    <col min="22" max="22" width="21" hidden="1" customWidth="1"/>
    <col min="23" max="23" width="15.7109375" bestFit="1" customWidth="1"/>
    <col min="24" max="24" width="21.42578125" customWidth="1"/>
    <col min="25" max="25" width="16" customWidth="1"/>
    <col min="26" max="26" width="65.85546875" style="10" hidden="1" customWidth="1"/>
  </cols>
  <sheetData>
    <row r="1" spans="1:26" ht="15.75" x14ac:dyDescent="0.25">
      <c r="A1" s="18" t="s">
        <v>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3"/>
    </row>
    <row r="2" spans="1:26" ht="15.75" x14ac:dyDescent="0.25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3"/>
    </row>
    <row r="3" spans="1:26" ht="15.75" x14ac:dyDescent="0.25">
      <c r="A3" s="20" t="s">
        <v>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14"/>
    </row>
    <row r="4" spans="1:26" ht="15.75" x14ac:dyDescent="0.25">
      <c r="A4" s="18" t="s">
        <v>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3"/>
    </row>
    <row r="5" spans="1:26" ht="15.75" x14ac:dyDescent="0.25">
      <c r="A5" s="18" t="s">
        <v>10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3"/>
    </row>
    <row r="6" spans="1:26" ht="15.75" x14ac:dyDescent="0.25">
      <c r="A6" s="18" t="s">
        <v>11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3"/>
    </row>
    <row r="7" spans="1:26" ht="15.75" x14ac:dyDescent="0.25">
      <c r="A7" s="18" t="s">
        <v>32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3"/>
    </row>
    <row r="8" spans="1:26" ht="15.75" x14ac:dyDescent="0.25">
      <c r="A8" s="18" t="s">
        <v>31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3"/>
    </row>
    <row r="9" spans="1:26" ht="15.75" x14ac:dyDescent="0.25">
      <c r="A9" s="9"/>
      <c r="B9" s="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9"/>
    </row>
    <row r="10" spans="1:26" ht="21" customHeight="1" thickBot="1" x14ac:dyDescent="0.3">
      <c r="A10" s="19" t="s">
        <v>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5"/>
    </row>
    <row r="11" spans="1:26" ht="21.75" customHeight="1" x14ac:dyDescent="0.25">
      <c r="A11" s="5" t="s">
        <v>2</v>
      </c>
      <c r="B11" s="11" t="s">
        <v>28</v>
      </c>
      <c r="C11" s="6" t="s">
        <v>3</v>
      </c>
      <c r="D11" s="2" t="s">
        <v>4</v>
      </c>
      <c r="E11" s="6" t="s">
        <v>0</v>
      </c>
      <c r="F11" s="6" t="s">
        <v>1</v>
      </c>
      <c r="G11" s="3" t="s">
        <v>12</v>
      </c>
      <c r="H11" s="3" t="s">
        <v>13</v>
      </c>
      <c r="I11" s="3" t="s">
        <v>14</v>
      </c>
      <c r="J11" s="3" t="s">
        <v>18</v>
      </c>
      <c r="K11" s="3" t="s">
        <v>15</v>
      </c>
      <c r="L11" s="3" t="s">
        <v>16</v>
      </c>
      <c r="M11" s="3"/>
      <c r="N11" s="3" t="s">
        <v>17</v>
      </c>
      <c r="O11" s="3" t="s">
        <v>18</v>
      </c>
      <c r="P11" s="3" t="s">
        <v>30</v>
      </c>
      <c r="Q11" s="3" t="s">
        <v>19</v>
      </c>
      <c r="R11" s="3" t="s">
        <v>20</v>
      </c>
      <c r="S11" s="3" t="s">
        <v>21</v>
      </c>
      <c r="T11" s="3" t="s">
        <v>22</v>
      </c>
      <c r="U11" s="3" t="s">
        <v>23</v>
      </c>
      <c r="V11" s="4" t="s">
        <v>24</v>
      </c>
      <c r="W11" s="3" t="s">
        <v>25</v>
      </c>
      <c r="X11" s="3" t="s">
        <v>26</v>
      </c>
      <c r="Y11" s="3" t="s">
        <v>27</v>
      </c>
      <c r="Z11" s="11" t="s">
        <v>29</v>
      </c>
    </row>
    <row r="12" spans="1:26" x14ac:dyDescent="0.25">
      <c r="A12" s="16">
        <v>1</v>
      </c>
      <c r="B12" s="17" t="s">
        <v>33</v>
      </c>
      <c r="C12" s="7" t="str">
        <f>MID(B12,48,3)</f>
        <v>021</v>
      </c>
      <c r="D12" s="17" t="s">
        <v>58</v>
      </c>
      <c r="E12" s="17" t="s">
        <v>83</v>
      </c>
      <c r="F12" s="17" t="s">
        <v>94</v>
      </c>
      <c r="G12" s="8">
        <v>5208.33</v>
      </c>
      <c r="H12" s="8">
        <v>0</v>
      </c>
      <c r="I12" s="8">
        <v>208.33</v>
      </c>
      <c r="J12" s="8">
        <v>0</v>
      </c>
      <c r="K12" s="8">
        <v>0</v>
      </c>
      <c r="L12" s="8">
        <v>1666.67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f>SUM(G12:V12)</f>
        <v>7083.33</v>
      </c>
      <c r="X12" s="8">
        <v>1168.75</v>
      </c>
      <c r="Y12" s="8">
        <f>+W12-X12</f>
        <v>5914.58</v>
      </c>
      <c r="Z12" s="12"/>
    </row>
    <row r="13" spans="1:26" x14ac:dyDescent="0.25">
      <c r="A13" s="16">
        <v>2</v>
      </c>
      <c r="B13" s="17" t="s">
        <v>34</v>
      </c>
      <c r="C13" s="7" t="str">
        <f t="shared" ref="C13:C36" si="0">MID(B13,48,3)</f>
        <v>021</v>
      </c>
      <c r="D13" s="17" t="s">
        <v>59</v>
      </c>
      <c r="E13" s="17" t="s">
        <v>84</v>
      </c>
      <c r="F13" s="17" t="s">
        <v>95</v>
      </c>
      <c r="G13" s="8">
        <v>8541.67</v>
      </c>
      <c r="H13" s="8">
        <v>0</v>
      </c>
      <c r="I13" s="8">
        <v>208.33</v>
      </c>
      <c r="J13" s="8">
        <v>0</v>
      </c>
      <c r="K13" s="8">
        <v>0</v>
      </c>
      <c r="L13" s="8">
        <v>1666.67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f t="shared" ref="W13:W36" si="1">SUM(G13:V13)</f>
        <v>10416.67</v>
      </c>
      <c r="X13" s="8">
        <v>1837.5</v>
      </c>
      <c r="Y13" s="8">
        <f t="shared" ref="Y13:Y36" si="2">+W13-X13</f>
        <v>8579.17</v>
      </c>
      <c r="Z13" s="12"/>
    </row>
    <row r="14" spans="1:26" x14ac:dyDescent="0.25">
      <c r="A14" s="16">
        <v>3</v>
      </c>
      <c r="B14" s="17" t="s">
        <v>35</v>
      </c>
      <c r="C14" s="7" t="str">
        <f t="shared" si="0"/>
        <v>021</v>
      </c>
      <c r="D14" s="17" t="s">
        <v>60</v>
      </c>
      <c r="E14" s="17" t="s">
        <v>85</v>
      </c>
      <c r="F14" s="17" t="s">
        <v>95</v>
      </c>
      <c r="G14" s="8">
        <v>5208.33</v>
      </c>
      <c r="H14" s="8">
        <v>0</v>
      </c>
      <c r="I14" s="8">
        <v>208.33</v>
      </c>
      <c r="J14" s="8">
        <v>0</v>
      </c>
      <c r="K14" s="8">
        <v>0</v>
      </c>
      <c r="L14" s="8">
        <v>1666.67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f t="shared" si="1"/>
        <v>7083.33</v>
      </c>
      <c r="X14" s="8">
        <v>1168.75</v>
      </c>
      <c r="Y14" s="8">
        <f t="shared" si="2"/>
        <v>5914.58</v>
      </c>
      <c r="Z14" s="12"/>
    </row>
    <row r="15" spans="1:26" x14ac:dyDescent="0.25">
      <c r="A15" s="16">
        <v>4</v>
      </c>
      <c r="B15" s="17" t="s">
        <v>36</v>
      </c>
      <c r="C15" s="7" t="str">
        <f t="shared" si="0"/>
        <v>021</v>
      </c>
      <c r="D15" s="17" t="s">
        <v>61</v>
      </c>
      <c r="E15" s="17" t="s">
        <v>86</v>
      </c>
      <c r="F15" s="17" t="s">
        <v>96</v>
      </c>
      <c r="G15" s="8">
        <v>6562.5</v>
      </c>
      <c r="H15" s="8">
        <v>312.5</v>
      </c>
      <c r="I15" s="8">
        <v>208.33</v>
      </c>
      <c r="J15" s="8">
        <v>0</v>
      </c>
      <c r="K15" s="8">
        <v>0</v>
      </c>
      <c r="L15" s="8">
        <v>1666.67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f t="shared" si="1"/>
        <v>8750</v>
      </c>
      <c r="X15" s="8">
        <v>1537.5</v>
      </c>
      <c r="Y15" s="8">
        <f t="shared" si="2"/>
        <v>7212.5</v>
      </c>
      <c r="Z15" s="12"/>
    </row>
    <row r="16" spans="1:26" x14ac:dyDescent="0.25">
      <c r="A16" s="16">
        <v>5</v>
      </c>
      <c r="B16" s="17" t="s">
        <v>37</v>
      </c>
      <c r="C16" s="7" t="str">
        <f t="shared" si="0"/>
        <v>021</v>
      </c>
      <c r="D16" s="17" t="s">
        <v>62</v>
      </c>
      <c r="E16" s="17" t="s">
        <v>87</v>
      </c>
      <c r="F16" s="17" t="s">
        <v>97</v>
      </c>
      <c r="G16" s="8">
        <v>4375</v>
      </c>
      <c r="H16" s="8">
        <v>0</v>
      </c>
      <c r="I16" s="8">
        <v>208.33</v>
      </c>
      <c r="J16" s="8">
        <v>0</v>
      </c>
      <c r="K16" s="8">
        <v>0</v>
      </c>
      <c r="L16" s="8">
        <v>1666.67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f t="shared" si="1"/>
        <v>6250</v>
      </c>
      <c r="X16" s="8">
        <v>966.67</v>
      </c>
      <c r="Y16" s="8">
        <f t="shared" si="2"/>
        <v>5283.33</v>
      </c>
      <c r="Z16" s="12"/>
    </row>
    <row r="17" spans="1:26" x14ac:dyDescent="0.25">
      <c r="A17" s="16">
        <v>6</v>
      </c>
      <c r="B17" s="17" t="s">
        <v>38</v>
      </c>
      <c r="C17" s="7" t="str">
        <f t="shared" si="0"/>
        <v>021</v>
      </c>
      <c r="D17" s="17" t="s">
        <v>63</v>
      </c>
      <c r="E17" s="17" t="s">
        <v>87</v>
      </c>
      <c r="F17" s="17" t="s">
        <v>97</v>
      </c>
      <c r="G17" s="8">
        <v>4375</v>
      </c>
      <c r="H17" s="8">
        <v>0</v>
      </c>
      <c r="I17" s="8">
        <v>208.33</v>
      </c>
      <c r="J17" s="8">
        <v>0</v>
      </c>
      <c r="K17" s="8">
        <v>0</v>
      </c>
      <c r="L17" s="8">
        <v>1666.67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f t="shared" si="1"/>
        <v>6250</v>
      </c>
      <c r="X17" s="8">
        <v>966.67</v>
      </c>
      <c r="Y17" s="8">
        <f t="shared" si="2"/>
        <v>5283.33</v>
      </c>
      <c r="Z17" s="12"/>
    </row>
    <row r="18" spans="1:26" x14ac:dyDescent="0.25">
      <c r="A18" s="16">
        <v>7</v>
      </c>
      <c r="B18" s="17" t="s">
        <v>39</v>
      </c>
      <c r="C18" s="7" t="str">
        <f t="shared" si="0"/>
        <v>021</v>
      </c>
      <c r="D18" s="17" t="s">
        <v>64</v>
      </c>
      <c r="E18" s="17" t="s">
        <v>87</v>
      </c>
      <c r="F18" s="17" t="s">
        <v>97</v>
      </c>
      <c r="G18" s="8">
        <v>4375</v>
      </c>
      <c r="H18" s="8">
        <v>0</v>
      </c>
      <c r="I18" s="8">
        <v>208.33</v>
      </c>
      <c r="J18" s="8">
        <v>0</v>
      </c>
      <c r="K18" s="8">
        <v>0</v>
      </c>
      <c r="L18" s="8">
        <v>1666.67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f t="shared" si="1"/>
        <v>6250</v>
      </c>
      <c r="X18" s="8">
        <v>966.67</v>
      </c>
      <c r="Y18" s="8">
        <f t="shared" si="2"/>
        <v>5283.33</v>
      </c>
      <c r="Z18" s="12"/>
    </row>
    <row r="19" spans="1:26" x14ac:dyDescent="0.25">
      <c r="A19" s="16">
        <v>8</v>
      </c>
      <c r="B19" s="17" t="s">
        <v>40</v>
      </c>
      <c r="C19" s="7" t="str">
        <f t="shared" si="0"/>
        <v>021</v>
      </c>
      <c r="D19" s="17" t="s">
        <v>65</v>
      </c>
      <c r="E19" s="17" t="s">
        <v>88</v>
      </c>
      <c r="F19" s="17" t="s">
        <v>97</v>
      </c>
      <c r="G19" s="8">
        <v>2291.67</v>
      </c>
      <c r="H19" s="8">
        <v>0</v>
      </c>
      <c r="I19" s="8">
        <v>208.33</v>
      </c>
      <c r="J19" s="8">
        <v>0</v>
      </c>
      <c r="K19" s="8">
        <v>0</v>
      </c>
      <c r="L19" s="8">
        <v>1666.67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f t="shared" si="1"/>
        <v>4166.67</v>
      </c>
      <c r="X19" s="8">
        <v>593.75</v>
      </c>
      <c r="Y19" s="8">
        <f t="shared" si="2"/>
        <v>3572.92</v>
      </c>
      <c r="Z19" s="12"/>
    </row>
    <row r="20" spans="1:26" x14ac:dyDescent="0.25">
      <c r="A20" s="16">
        <v>9</v>
      </c>
      <c r="B20" s="17" t="s">
        <v>41</v>
      </c>
      <c r="C20" s="7" t="str">
        <f t="shared" si="0"/>
        <v>021</v>
      </c>
      <c r="D20" s="17" t="s">
        <v>66</v>
      </c>
      <c r="E20" s="17" t="s">
        <v>89</v>
      </c>
      <c r="F20" s="17" t="s">
        <v>97</v>
      </c>
      <c r="G20" s="8">
        <v>6562.5</v>
      </c>
      <c r="H20" s="8">
        <v>312.5</v>
      </c>
      <c r="I20" s="8">
        <v>208.33</v>
      </c>
      <c r="J20" s="8">
        <v>0</v>
      </c>
      <c r="K20" s="8">
        <v>0</v>
      </c>
      <c r="L20" s="8">
        <v>1666.67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f t="shared" si="1"/>
        <v>8750</v>
      </c>
      <c r="X20" s="8">
        <v>1537.5</v>
      </c>
      <c r="Y20" s="8">
        <f t="shared" si="2"/>
        <v>7212.5</v>
      </c>
      <c r="Z20" s="12"/>
    </row>
    <row r="21" spans="1:26" x14ac:dyDescent="0.25">
      <c r="A21" s="16">
        <v>10</v>
      </c>
      <c r="B21" s="17" t="s">
        <v>42</v>
      </c>
      <c r="C21" s="7" t="str">
        <f t="shared" si="0"/>
        <v>021</v>
      </c>
      <c r="D21" s="17" t="s">
        <v>67</v>
      </c>
      <c r="E21" s="17" t="s">
        <v>89</v>
      </c>
      <c r="F21" s="17" t="s">
        <v>97</v>
      </c>
      <c r="G21" s="8">
        <v>6562.5</v>
      </c>
      <c r="H21" s="8">
        <v>312.5</v>
      </c>
      <c r="I21" s="8">
        <v>208.33</v>
      </c>
      <c r="J21" s="8">
        <v>0</v>
      </c>
      <c r="K21" s="8">
        <v>0</v>
      </c>
      <c r="L21" s="8">
        <v>1666.67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f t="shared" si="1"/>
        <v>8750</v>
      </c>
      <c r="X21" s="8">
        <v>1537.5</v>
      </c>
      <c r="Y21" s="8">
        <f t="shared" si="2"/>
        <v>7212.5</v>
      </c>
      <c r="Z21" s="12"/>
    </row>
    <row r="22" spans="1:26" x14ac:dyDescent="0.25">
      <c r="A22" s="16">
        <v>11</v>
      </c>
      <c r="B22" s="17" t="s">
        <v>43</v>
      </c>
      <c r="C22" s="7" t="str">
        <f t="shared" si="0"/>
        <v>021</v>
      </c>
      <c r="D22" s="17" t="s">
        <v>68</v>
      </c>
      <c r="E22" s="17" t="s">
        <v>89</v>
      </c>
      <c r="F22" s="17" t="s">
        <v>97</v>
      </c>
      <c r="G22" s="8">
        <v>6562.5</v>
      </c>
      <c r="H22" s="8">
        <v>312.5</v>
      </c>
      <c r="I22" s="8">
        <v>208.33</v>
      </c>
      <c r="J22" s="8">
        <v>0</v>
      </c>
      <c r="K22" s="8">
        <v>0</v>
      </c>
      <c r="L22" s="8">
        <v>1666.67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f t="shared" si="1"/>
        <v>8750</v>
      </c>
      <c r="X22" s="8">
        <v>1537.5</v>
      </c>
      <c r="Y22" s="8">
        <f t="shared" si="2"/>
        <v>7212.5</v>
      </c>
      <c r="Z22" s="12"/>
    </row>
    <row r="23" spans="1:26" x14ac:dyDescent="0.25">
      <c r="A23" s="16">
        <v>12</v>
      </c>
      <c r="B23" s="17" t="s">
        <v>44</v>
      </c>
      <c r="C23" s="7" t="str">
        <f t="shared" si="0"/>
        <v>021</v>
      </c>
      <c r="D23" s="17" t="s">
        <v>69</v>
      </c>
      <c r="E23" s="17" t="s">
        <v>89</v>
      </c>
      <c r="F23" s="17" t="s">
        <v>97</v>
      </c>
      <c r="G23" s="8">
        <v>6562.5</v>
      </c>
      <c r="H23" s="8">
        <v>312.5</v>
      </c>
      <c r="I23" s="8">
        <v>208.33</v>
      </c>
      <c r="J23" s="8">
        <v>0</v>
      </c>
      <c r="K23" s="8">
        <v>0</v>
      </c>
      <c r="L23" s="8">
        <v>1666.67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f t="shared" si="1"/>
        <v>8750</v>
      </c>
      <c r="X23" s="8">
        <v>1537.5</v>
      </c>
      <c r="Y23" s="8">
        <f t="shared" si="2"/>
        <v>7212.5</v>
      </c>
      <c r="Z23" s="12"/>
    </row>
    <row r="24" spans="1:26" x14ac:dyDescent="0.25">
      <c r="A24" s="16">
        <v>13</v>
      </c>
      <c r="B24" s="17" t="s">
        <v>45</v>
      </c>
      <c r="C24" s="7" t="str">
        <f t="shared" si="0"/>
        <v>021</v>
      </c>
      <c r="D24" s="17" t="s">
        <v>70</v>
      </c>
      <c r="E24" s="17" t="s">
        <v>89</v>
      </c>
      <c r="F24" s="17" t="s">
        <v>97</v>
      </c>
      <c r="G24" s="8">
        <v>6562.5</v>
      </c>
      <c r="H24" s="8">
        <v>312.5</v>
      </c>
      <c r="I24" s="8">
        <v>208.33</v>
      </c>
      <c r="J24" s="8">
        <v>0</v>
      </c>
      <c r="K24" s="8">
        <v>0</v>
      </c>
      <c r="L24" s="8">
        <v>1666.67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f t="shared" si="1"/>
        <v>8750</v>
      </c>
      <c r="X24" s="8">
        <v>1537.5</v>
      </c>
      <c r="Y24" s="8">
        <f t="shared" si="2"/>
        <v>7212.5</v>
      </c>
      <c r="Z24" s="12"/>
    </row>
    <row r="25" spans="1:26" x14ac:dyDescent="0.25">
      <c r="A25" s="16">
        <v>14</v>
      </c>
      <c r="B25" s="17" t="s">
        <v>46</v>
      </c>
      <c r="C25" s="7" t="str">
        <f t="shared" si="0"/>
        <v>021</v>
      </c>
      <c r="D25" s="17" t="s">
        <v>71</v>
      </c>
      <c r="E25" s="17" t="s">
        <v>89</v>
      </c>
      <c r="F25" s="17" t="s">
        <v>97</v>
      </c>
      <c r="G25" s="8">
        <v>6562.5</v>
      </c>
      <c r="H25" s="8">
        <v>312.5</v>
      </c>
      <c r="I25" s="8">
        <v>208.33</v>
      </c>
      <c r="J25" s="8">
        <v>0</v>
      </c>
      <c r="K25" s="8">
        <v>0</v>
      </c>
      <c r="L25" s="8">
        <v>1666.67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f t="shared" si="1"/>
        <v>8750</v>
      </c>
      <c r="X25" s="8">
        <v>1537.5</v>
      </c>
      <c r="Y25" s="8">
        <f t="shared" si="2"/>
        <v>7212.5</v>
      </c>
      <c r="Z25" s="12"/>
    </row>
    <row r="26" spans="1:26" x14ac:dyDescent="0.25">
      <c r="A26" s="16">
        <v>15</v>
      </c>
      <c r="B26" s="17" t="s">
        <v>47</v>
      </c>
      <c r="C26" s="7" t="str">
        <f t="shared" si="0"/>
        <v>021</v>
      </c>
      <c r="D26" s="17" t="s">
        <v>72</v>
      </c>
      <c r="E26" s="17" t="s">
        <v>90</v>
      </c>
      <c r="F26" s="17" t="s">
        <v>98</v>
      </c>
      <c r="G26" s="8">
        <v>9895.83</v>
      </c>
      <c r="H26" s="8">
        <v>312.5</v>
      </c>
      <c r="I26" s="8">
        <v>208.33</v>
      </c>
      <c r="J26" s="8">
        <v>0</v>
      </c>
      <c r="K26" s="8">
        <v>0</v>
      </c>
      <c r="L26" s="8">
        <v>1666.67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f t="shared" si="1"/>
        <v>12083.33</v>
      </c>
      <c r="X26" s="8">
        <v>2137.5</v>
      </c>
      <c r="Y26" s="8">
        <f t="shared" si="2"/>
        <v>9945.83</v>
      </c>
      <c r="Z26" s="12"/>
    </row>
    <row r="27" spans="1:26" x14ac:dyDescent="0.25">
      <c r="A27" s="16">
        <v>16</v>
      </c>
      <c r="B27" s="17" t="s">
        <v>48</v>
      </c>
      <c r="C27" s="7" t="str">
        <f t="shared" si="0"/>
        <v>021</v>
      </c>
      <c r="D27" s="17" t="s">
        <v>73</v>
      </c>
      <c r="E27" s="17" t="s">
        <v>90</v>
      </c>
      <c r="F27" s="17" t="s">
        <v>98</v>
      </c>
      <c r="G27" s="8">
        <v>9895.83</v>
      </c>
      <c r="H27" s="8">
        <v>312.5</v>
      </c>
      <c r="I27" s="8">
        <v>208.33</v>
      </c>
      <c r="J27" s="8">
        <v>0</v>
      </c>
      <c r="K27" s="8">
        <v>0</v>
      </c>
      <c r="L27" s="8">
        <v>1666.67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f t="shared" si="1"/>
        <v>12083.33</v>
      </c>
      <c r="X27" s="8">
        <v>2137.5</v>
      </c>
      <c r="Y27" s="8">
        <f t="shared" si="2"/>
        <v>9945.83</v>
      </c>
      <c r="Z27" s="12"/>
    </row>
    <row r="28" spans="1:26" x14ac:dyDescent="0.25">
      <c r="A28" s="16">
        <v>17</v>
      </c>
      <c r="B28" s="17" t="s">
        <v>49</v>
      </c>
      <c r="C28" s="7" t="str">
        <f t="shared" si="0"/>
        <v>021</v>
      </c>
      <c r="D28" s="17" t="s">
        <v>74</v>
      </c>
      <c r="E28" s="17" t="s">
        <v>91</v>
      </c>
      <c r="F28" s="17" t="s">
        <v>98</v>
      </c>
      <c r="G28" s="8">
        <v>8541.67</v>
      </c>
      <c r="H28" s="8">
        <v>0</v>
      </c>
      <c r="I28" s="8">
        <v>208.33</v>
      </c>
      <c r="J28" s="8">
        <v>0</v>
      </c>
      <c r="K28" s="8">
        <v>0</v>
      </c>
      <c r="L28" s="8">
        <v>1666.67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f t="shared" si="1"/>
        <v>10416.67</v>
      </c>
      <c r="X28" s="8">
        <v>1837.5</v>
      </c>
      <c r="Y28" s="8">
        <f t="shared" si="2"/>
        <v>8579.17</v>
      </c>
      <c r="Z28" s="12"/>
    </row>
    <row r="29" spans="1:26" x14ac:dyDescent="0.25">
      <c r="A29" s="16">
        <v>18</v>
      </c>
      <c r="B29" s="17" t="s">
        <v>50</v>
      </c>
      <c r="C29" s="7" t="str">
        <f t="shared" si="0"/>
        <v>021</v>
      </c>
      <c r="D29" s="17" t="s">
        <v>75</v>
      </c>
      <c r="E29" s="17" t="s">
        <v>91</v>
      </c>
      <c r="F29" s="17" t="s">
        <v>98</v>
      </c>
      <c r="G29" s="8">
        <v>8541.67</v>
      </c>
      <c r="H29" s="8">
        <v>0</v>
      </c>
      <c r="I29" s="8">
        <v>208.33</v>
      </c>
      <c r="J29" s="8">
        <v>0</v>
      </c>
      <c r="K29" s="8">
        <v>0</v>
      </c>
      <c r="L29" s="8">
        <v>1666.67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f t="shared" si="1"/>
        <v>10416.67</v>
      </c>
      <c r="X29" s="8">
        <v>1837.5</v>
      </c>
      <c r="Y29" s="8">
        <f t="shared" si="2"/>
        <v>8579.17</v>
      </c>
      <c r="Z29" s="12"/>
    </row>
    <row r="30" spans="1:26" x14ac:dyDescent="0.25">
      <c r="A30" s="16">
        <v>19</v>
      </c>
      <c r="B30" s="17" t="s">
        <v>51</v>
      </c>
      <c r="C30" s="7" t="str">
        <f t="shared" si="0"/>
        <v>021</v>
      </c>
      <c r="D30" s="17" t="s">
        <v>76</v>
      </c>
      <c r="E30" s="17" t="s">
        <v>91</v>
      </c>
      <c r="F30" s="17" t="s">
        <v>98</v>
      </c>
      <c r="G30" s="8">
        <v>8541.67</v>
      </c>
      <c r="H30" s="8">
        <v>0</v>
      </c>
      <c r="I30" s="8">
        <v>208.33</v>
      </c>
      <c r="J30" s="8">
        <v>0</v>
      </c>
      <c r="K30" s="8">
        <v>0</v>
      </c>
      <c r="L30" s="8">
        <v>1666.67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f t="shared" si="1"/>
        <v>10416.67</v>
      </c>
      <c r="X30" s="8">
        <v>1837.5</v>
      </c>
      <c r="Y30" s="8">
        <f t="shared" si="2"/>
        <v>8579.17</v>
      </c>
      <c r="Z30" s="12"/>
    </row>
    <row r="31" spans="1:26" x14ac:dyDescent="0.25">
      <c r="A31" s="16">
        <v>20</v>
      </c>
      <c r="B31" s="17" t="s">
        <v>52</v>
      </c>
      <c r="C31" s="7" t="str">
        <f t="shared" si="0"/>
        <v>021</v>
      </c>
      <c r="D31" s="17" t="s">
        <v>77</v>
      </c>
      <c r="E31" s="17" t="s">
        <v>91</v>
      </c>
      <c r="F31" s="17" t="s">
        <v>98</v>
      </c>
      <c r="G31" s="8">
        <v>8541.67</v>
      </c>
      <c r="H31" s="8">
        <v>0</v>
      </c>
      <c r="I31" s="8">
        <v>208.33</v>
      </c>
      <c r="J31" s="8">
        <v>0</v>
      </c>
      <c r="K31" s="8">
        <v>0</v>
      </c>
      <c r="L31" s="8">
        <v>1666.67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f t="shared" si="1"/>
        <v>10416.67</v>
      </c>
      <c r="X31" s="8">
        <v>1837.5</v>
      </c>
      <c r="Y31" s="8">
        <f t="shared" si="2"/>
        <v>8579.17</v>
      </c>
      <c r="Z31" s="12"/>
    </row>
    <row r="32" spans="1:26" x14ac:dyDescent="0.25">
      <c r="A32" s="16">
        <v>21</v>
      </c>
      <c r="B32" s="17" t="s">
        <v>53</v>
      </c>
      <c r="C32" s="7" t="str">
        <f t="shared" si="0"/>
        <v>021</v>
      </c>
      <c r="D32" s="17" t="s">
        <v>78</v>
      </c>
      <c r="E32" s="17" t="s">
        <v>91</v>
      </c>
      <c r="F32" s="17" t="s">
        <v>98</v>
      </c>
      <c r="G32" s="8">
        <v>8541.67</v>
      </c>
      <c r="H32" s="8">
        <v>0</v>
      </c>
      <c r="I32" s="8">
        <v>208.33</v>
      </c>
      <c r="J32" s="8">
        <v>0</v>
      </c>
      <c r="K32" s="8">
        <v>0</v>
      </c>
      <c r="L32" s="8">
        <v>1666.67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f t="shared" si="1"/>
        <v>10416.67</v>
      </c>
      <c r="X32" s="8">
        <v>1837.5</v>
      </c>
      <c r="Y32" s="8">
        <f t="shared" si="2"/>
        <v>8579.17</v>
      </c>
      <c r="Z32" s="12"/>
    </row>
    <row r="33" spans="1:26" x14ac:dyDescent="0.25">
      <c r="A33" s="16">
        <v>22</v>
      </c>
      <c r="B33" s="17" t="s">
        <v>54</v>
      </c>
      <c r="C33" s="7" t="str">
        <f t="shared" si="0"/>
        <v>021</v>
      </c>
      <c r="D33" s="17" t="s">
        <v>79</v>
      </c>
      <c r="E33" s="17" t="s">
        <v>92</v>
      </c>
      <c r="F33" s="17" t="s">
        <v>98</v>
      </c>
      <c r="G33" s="8">
        <v>6875</v>
      </c>
      <c r="H33" s="8">
        <v>0</v>
      </c>
      <c r="I33" s="8">
        <v>208.33</v>
      </c>
      <c r="J33" s="8">
        <v>0</v>
      </c>
      <c r="K33" s="8">
        <v>0</v>
      </c>
      <c r="L33" s="8">
        <v>1666.67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f t="shared" si="1"/>
        <v>8750</v>
      </c>
      <c r="X33" s="8">
        <v>1537.5</v>
      </c>
      <c r="Y33" s="8">
        <f t="shared" si="2"/>
        <v>7212.5</v>
      </c>
      <c r="Z33" s="12"/>
    </row>
    <row r="34" spans="1:26" x14ac:dyDescent="0.25">
      <c r="A34" s="16">
        <v>23</v>
      </c>
      <c r="B34" s="17" t="s">
        <v>55</v>
      </c>
      <c r="C34" s="7" t="str">
        <f t="shared" si="0"/>
        <v>021</v>
      </c>
      <c r="D34" s="17" t="s">
        <v>80</v>
      </c>
      <c r="E34" s="17" t="s">
        <v>92</v>
      </c>
      <c r="F34" s="17" t="s">
        <v>98</v>
      </c>
      <c r="G34" s="8">
        <v>6875</v>
      </c>
      <c r="H34" s="8">
        <v>0</v>
      </c>
      <c r="I34" s="8">
        <v>208.33</v>
      </c>
      <c r="J34" s="8">
        <v>0</v>
      </c>
      <c r="K34" s="8">
        <v>0</v>
      </c>
      <c r="L34" s="8">
        <v>1666.67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f t="shared" si="1"/>
        <v>8750</v>
      </c>
      <c r="X34" s="8">
        <v>1537.5</v>
      </c>
      <c r="Y34" s="8">
        <f t="shared" si="2"/>
        <v>7212.5</v>
      </c>
      <c r="Z34" s="12"/>
    </row>
    <row r="35" spans="1:26" x14ac:dyDescent="0.25">
      <c r="A35" s="16">
        <v>24</v>
      </c>
      <c r="B35" s="17" t="s">
        <v>56</v>
      </c>
      <c r="C35" s="7" t="str">
        <f t="shared" si="0"/>
        <v>021</v>
      </c>
      <c r="D35" s="17" t="s">
        <v>81</v>
      </c>
      <c r="E35" s="17" t="s">
        <v>93</v>
      </c>
      <c r="F35" s="17" t="s">
        <v>98</v>
      </c>
      <c r="G35" s="8">
        <v>5208.33</v>
      </c>
      <c r="H35" s="8">
        <v>0</v>
      </c>
      <c r="I35" s="8">
        <v>208.33</v>
      </c>
      <c r="J35" s="8">
        <v>0</v>
      </c>
      <c r="K35" s="8">
        <v>0</v>
      </c>
      <c r="L35" s="8">
        <v>1666.67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f t="shared" si="1"/>
        <v>7083.33</v>
      </c>
      <c r="X35" s="8">
        <v>1168.75</v>
      </c>
      <c r="Y35" s="8">
        <f t="shared" si="2"/>
        <v>5914.58</v>
      </c>
      <c r="Z35" s="12"/>
    </row>
    <row r="36" spans="1:26" x14ac:dyDescent="0.25">
      <c r="A36" s="16">
        <v>25</v>
      </c>
      <c r="B36" s="17" t="s">
        <v>57</v>
      </c>
      <c r="C36" s="7" t="str">
        <f t="shared" si="0"/>
        <v>021</v>
      </c>
      <c r="D36" s="17" t="s">
        <v>82</v>
      </c>
      <c r="E36" s="17" t="s">
        <v>83</v>
      </c>
      <c r="F36" s="17" t="s">
        <v>94</v>
      </c>
      <c r="G36" s="8">
        <v>5208.33</v>
      </c>
      <c r="H36" s="8">
        <v>0</v>
      </c>
      <c r="I36" s="8">
        <v>208.33</v>
      </c>
      <c r="J36" s="8">
        <v>0</v>
      </c>
      <c r="K36" s="8">
        <v>0</v>
      </c>
      <c r="L36" s="8">
        <v>1666.67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f t="shared" si="1"/>
        <v>7083.33</v>
      </c>
      <c r="X36" s="8">
        <v>1168.75</v>
      </c>
      <c r="Y36" s="8">
        <f t="shared" si="2"/>
        <v>5914.58</v>
      </c>
      <c r="Z36" s="12"/>
    </row>
  </sheetData>
  <mergeCells count="9">
    <mergeCell ref="A8:Y8"/>
    <mergeCell ref="A7:Y7"/>
    <mergeCell ref="A10:Y10"/>
    <mergeCell ref="A6:Y6"/>
    <mergeCell ref="A1:Y1"/>
    <mergeCell ref="A2:Y2"/>
    <mergeCell ref="A3:Y3"/>
    <mergeCell ref="A4:Y4"/>
    <mergeCell ref="A5:Y5"/>
  </mergeCells>
  <conditionalFormatting sqref="D1:D1048576">
    <cfRule type="duplicateValues" dxfId="0" priority="2"/>
  </conditionalFormatting>
  <printOptions horizontalCentered="1"/>
  <pageMargins left="0.25" right="0.25" top="0.75" bottom="0.75" header="0.3" footer="0.3"/>
  <pageSetup paperSize="281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Jonathan Estuardo Tambito Masaya</cp:lastModifiedBy>
  <cp:lastPrinted>2026-05-07T15:44:40Z</cp:lastPrinted>
  <dcterms:created xsi:type="dcterms:W3CDTF">2017-12-05T18:01:17Z</dcterms:created>
  <dcterms:modified xsi:type="dcterms:W3CDTF">2026-05-07T15:44:44Z</dcterms:modified>
</cp:coreProperties>
</file>